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jonaskapper/Documents/Billigkoste/Rengoeringsguiden/"/>
    </mc:Choice>
  </mc:AlternateContent>
  <bookViews>
    <workbookView xWindow="43700" yWindow="2720" windowWidth="28800" windowHeight="17600" tabRatio="500"/>
  </bookViews>
  <sheets>
    <sheet name="Beregnings-ark" sheetId="1" r:id="rId1"/>
    <sheet name="Indkøbsliste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G9" i="1"/>
  <c r="G12" i="1"/>
  <c r="C12" i="1"/>
  <c r="D24" i="1"/>
  <c r="G18" i="1"/>
  <c r="G19" i="1"/>
  <c r="G16" i="1"/>
  <c r="G15" i="1"/>
  <c r="C21" i="2"/>
  <c r="C20" i="2"/>
  <c r="C18" i="2"/>
  <c r="C17" i="2"/>
</calcChain>
</file>

<file path=xl/sharedStrings.xml><?xml version="1.0" encoding="utf-8"?>
<sst xmlns="http://schemas.openxmlformats.org/spreadsheetml/2006/main" count="55" uniqueCount="42">
  <si>
    <t>Nuværende rengøring</t>
  </si>
  <si>
    <t>Antal m2</t>
  </si>
  <si>
    <t>Timer brugt</t>
  </si>
  <si>
    <t>Timepris</t>
  </si>
  <si>
    <t>Total månedligt</t>
  </si>
  <si>
    <t>Antal gange månedligt</t>
  </si>
  <si>
    <t>Ny rengøring</t>
  </si>
  <si>
    <t>Indsæt antal m2</t>
  </si>
  <si>
    <t>Indsæt timeforbruget</t>
  </si>
  <si>
    <t>Indsæt personalets timepris</t>
  </si>
  <si>
    <t>Hvor mange gange gøres der rent månedligt?</t>
  </si>
  <si>
    <t>Estimeret antal m2 rengjort pr. Time</t>
  </si>
  <si>
    <t>Estimeret antal timer brugt</t>
  </si>
  <si>
    <t>Må ikke redigeres</t>
  </si>
  <si>
    <t>Indsæt timepris</t>
  </si>
  <si>
    <t>Indskøbsliste</t>
  </si>
  <si>
    <t>Produkt</t>
  </si>
  <si>
    <t>Pris eks. Moms</t>
  </si>
  <si>
    <t>Virksomhedstype</t>
  </si>
  <si>
    <t>Støvsuger</t>
  </si>
  <si>
    <t>Moppesæt</t>
  </si>
  <si>
    <t>Klude</t>
  </si>
  <si>
    <t>Spand</t>
  </si>
  <si>
    <t>Sæbe</t>
  </si>
  <si>
    <t>Alle</t>
  </si>
  <si>
    <t>Gulvvaskemaskine</t>
  </si>
  <si>
    <t>Tilvalg</t>
  </si>
  <si>
    <t>Spindelvævsbørste</t>
  </si>
  <si>
    <t>Kost</t>
  </si>
  <si>
    <t>Lager</t>
  </si>
  <si>
    <t>Gummiskraber/svaber</t>
  </si>
  <si>
    <t>Fejemaskine</t>
  </si>
  <si>
    <t>Total lager</t>
  </si>
  <si>
    <t>Total kontor</t>
  </si>
  <si>
    <t>Total kontor med tilvalg</t>
  </si>
  <si>
    <t>Total lager med tilvag</t>
  </si>
  <si>
    <t>Antal måneder før indkøbet er tjent hjem (kontor)</t>
  </si>
  <si>
    <t>Antal måneder før indkøbet er tjent hjem (lager)</t>
  </si>
  <si>
    <t>Antal måneder før indkøbet er tjent hjem (kontor+tilvalg)</t>
  </si>
  <si>
    <t>Antal måneder før indkøbet er tjent hjem (lager+tilvalg)</t>
  </si>
  <si>
    <t>Kender du ikke alle tallene, blot indtast din samlede omkostning her</t>
  </si>
  <si>
    <t>DIN BESPARELSE PR.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</si>
</sst>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r.&quot;_-;\-* #,##0.00\ &quot;kr.&quot;_-;_-* &quot;-&quot;??\ &quot;kr.&quot;_-;_-@_-"/>
    <numFmt numFmtId="164" formatCode="###&quot;m2&quot;"/>
    <numFmt numFmtId="165" formatCode="###&quot; m2&quot;"/>
    <numFmt numFmtId="167" formatCode="_-* #,##0\ &quot;kr.&quot;_-;\-* #,##0\ &quot;kr.&quot;_-;_-* &quot;-&quot;??\ &quot;kr.&quot;_-;_-@_-"/>
    <numFmt numFmtId="170" formatCode="#,##0.00\ &quot;kr.&quot;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 applyAlignment="1"/>
    <xf numFmtId="0" fontId="2" fillId="0" borderId="0" xfId="0" applyFont="1"/>
    <xf numFmtId="44" fontId="0" fillId="0" borderId="0" xfId="1" applyFont="1" applyAlignment="1"/>
    <xf numFmtId="44" fontId="0" fillId="0" borderId="0" xfId="1" applyFont="1"/>
    <xf numFmtId="164" fontId="0" fillId="0" borderId="0" xfId="0" applyNumberFormat="1"/>
    <xf numFmtId="0" fontId="3" fillId="0" borderId="0" xfId="0" applyFont="1" applyAlignment="1">
      <alignment vertical="center"/>
    </xf>
    <xf numFmtId="44" fontId="0" fillId="0" borderId="0" xfId="0" applyNumberFormat="1" applyAlignment="1">
      <alignment vertical="center"/>
    </xf>
    <xf numFmtId="165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7" fontId="0" fillId="0" borderId="0" xfId="1" applyNumberFormat="1" applyFont="1"/>
    <xf numFmtId="167" fontId="0" fillId="0" borderId="0" xfId="0" applyNumberFormat="1"/>
    <xf numFmtId="0" fontId="0" fillId="2" borderId="0" xfId="0" applyFill="1"/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170" fontId="7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8"/>
  <sheetViews>
    <sheetView tabSelected="1" showRuler="0" workbookViewId="0">
      <selection activeCell="G11" sqref="G11"/>
    </sheetView>
  </sheetViews>
  <sheetFormatPr baseColWidth="10" defaultRowHeight="16" x14ac:dyDescent="0.2"/>
  <cols>
    <col min="2" max="2" width="19.83203125" bestFit="1" customWidth="1"/>
    <col min="3" max="3" width="12" bestFit="1" customWidth="1"/>
    <col min="4" max="4" width="42.5" bestFit="1" customWidth="1"/>
    <col min="5" max="5" width="3.83203125" customWidth="1"/>
    <col min="6" max="6" width="47.6640625" bestFit="1" customWidth="1"/>
    <col min="7" max="7" width="20.83203125" customWidth="1"/>
    <col min="8" max="8" width="29.1640625" bestFit="1" customWidth="1"/>
  </cols>
  <sheetData>
    <row r="3" spans="2:8" ht="35" customHeight="1" x14ac:dyDescent="0.3">
      <c r="B3" s="10" t="s">
        <v>0</v>
      </c>
      <c r="C3" s="10"/>
      <c r="D3" s="10"/>
      <c r="E3" s="9"/>
      <c r="F3" s="10" t="s">
        <v>6</v>
      </c>
      <c r="G3" s="10"/>
    </row>
    <row r="4" spans="2:8" x14ac:dyDescent="0.2">
      <c r="B4" s="2" t="s">
        <v>1</v>
      </c>
      <c r="C4" s="1"/>
      <c r="D4" s="6" t="s">
        <v>7</v>
      </c>
      <c r="F4" s="2" t="s">
        <v>1</v>
      </c>
      <c r="G4" s="5">
        <f>C4</f>
        <v>0</v>
      </c>
      <c r="H4" s="6" t="s">
        <v>7</v>
      </c>
    </row>
    <row r="5" spans="2:8" x14ac:dyDescent="0.2">
      <c r="B5" s="2" t="s">
        <v>2</v>
      </c>
      <c r="D5" s="6" t="s">
        <v>8</v>
      </c>
      <c r="F5" s="2" t="s">
        <v>3</v>
      </c>
      <c r="H5" s="6" t="s">
        <v>14</v>
      </c>
    </row>
    <row r="6" spans="2:8" x14ac:dyDescent="0.2">
      <c r="B6" s="2" t="s">
        <v>3</v>
      </c>
      <c r="C6" s="4"/>
      <c r="D6" s="6" t="s">
        <v>9</v>
      </c>
      <c r="F6" s="2" t="s">
        <v>11</v>
      </c>
      <c r="G6" s="8">
        <v>50</v>
      </c>
      <c r="H6" s="6" t="s">
        <v>13</v>
      </c>
    </row>
    <row r="7" spans="2:8" x14ac:dyDescent="0.2">
      <c r="B7" s="2" t="s">
        <v>5</v>
      </c>
      <c r="D7" s="6" t="s">
        <v>10</v>
      </c>
      <c r="F7" s="2" t="s">
        <v>5</v>
      </c>
      <c r="H7" s="6" t="s">
        <v>10</v>
      </c>
    </row>
    <row r="9" spans="2:8" x14ac:dyDescent="0.2">
      <c r="F9" s="2" t="s">
        <v>12</v>
      </c>
      <c r="G9">
        <f>G4/G6</f>
        <v>0</v>
      </c>
    </row>
    <row r="12" spans="2:8" x14ac:dyDescent="0.2">
      <c r="B12" s="2" t="s">
        <v>4</v>
      </c>
      <c r="C12" s="7">
        <f>C6*C5*C7</f>
        <v>0</v>
      </c>
      <c r="D12" s="6" t="s">
        <v>40</v>
      </c>
      <c r="F12" s="2" t="s">
        <v>4</v>
      </c>
      <c r="G12" s="4">
        <f>G9*G5*G7</f>
        <v>0</v>
      </c>
    </row>
    <row r="15" spans="2:8" x14ac:dyDescent="0.2">
      <c r="F15" s="17" t="s">
        <v>36</v>
      </c>
      <c r="G15" s="18" t="e">
        <f>Indkøbsliste!C17/(C12-G12)</f>
        <v>#DIV/0!</v>
      </c>
    </row>
    <row r="16" spans="2:8" x14ac:dyDescent="0.2">
      <c r="F16" s="17" t="s">
        <v>37</v>
      </c>
      <c r="G16" s="19" t="e">
        <f>Indkøbsliste!C18/($C$12-$G$12)</f>
        <v>#DIV/0!</v>
      </c>
    </row>
    <row r="17" spans="4:18" x14ac:dyDescent="0.2">
      <c r="F17" s="17"/>
      <c r="G17" s="19"/>
      <c r="R17" s="3"/>
    </row>
    <row r="18" spans="4:18" x14ac:dyDescent="0.2">
      <c r="F18" s="17" t="s">
        <v>38</v>
      </c>
      <c r="G18" s="19" t="e">
        <f>Indkøbsliste!C20/($C$12-$G$12)</f>
        <v>#DIV/0!</v>
      </c>
    </row>
    <row r="19" spans="4:18" x14ac:dyDescent="0.2">
      <c r="F19" s="17" t="s">
        <v>39</v>
      </c>
      <c r="G19" s="19" t="e">
        <f>Indkøbsliste!C21/($C$12-$G$12)</f>
        <v>#DIV/0!</v>
      </c>
    </row>
    <row r="23" spans="4:18" ht="31" x14ac:dyDescent="0.35">
      <c r="D23" s="20" t="s">
        <v>41</v>
      </c>
      <c r="E23" s="20"/>
      <c r="F23" s="20"/>
    </row>
    <row r="24" spans="4:18" ht="16" customHeight="1" x14ac:dyDescent="0.2">
      <c r="D24" s="21">
        <f>(C12-G12)*12</f>
        <v>0</v>
      </c>
      <c r="E24" s="21"/>
      <c r="F24" s="21"/>
    </row>
    <row r="25" spans="4:18" ht="16" customHeight="1" x14ac:dyDescent="0.2">
      <c r="D25" s="21"/>
      <c r="E25" s="21"/>
      <c r="F25" s="21"/>
    </row>
    <row r="26" spans="4:18" ht="16" customHeight="1" x14ac:dyDescent="0.2">
      <c r="D26" s="21"/>
      <c r="E26" s="21"/>
      <c r="F26" s="21"/>
    </row>
    <row r="27" spans="4:18" ht="16" customHeight="1" x14ac:dyDescent="0.2">
      <c r="D27" s="21"/>
      <c r="E27" s="21"/>
      <c r="F27" s="21"/>
    </row>
    <row r="28" spans="4:18" ht="16" customHeight="1" x14ac:dyDescent="0.2">
      <c r="D28" s="21"/>
      <c r="E28" s="21"/>
      <c r="F28" s="21"/>
    </row>
  </sheetData>
  <mergeCells count="4">
    <mergeCell ref="B3:D3"/>
    <mergeCell ref="F3:G3"/>
    <mergeCell ref="D24:F28"/>
    <mergeCell ref="D23:F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showRuler="0" workbookViewId="0">
      <selection activeCell="D22" sqref="D22"/>
    </sheetView>
  </sheetViews>
  <sheetFormatPr baseColWidth="10" defaultRowHeight="16" x14ac:dyDescent="0.2"/>
  <cols>
    <col min="2" max="2" width="20.5" bestFit="1" customWidth="1"/>
    <col min="3" max="3" width="14.6640625" customWidth="1"/>
    <col min="4" max="4" width="22.6640625" customWidth="1"/>
  </cols>
  <sheetData>
    <row r="2" spans="2:4" ht="34" customHeight="1" x14ac:dyDescent="0.2">
      <c r="B2" s="11" t="s">
        <v>15</v>
      </c>
      <c r="C2" s="11"/>
      <c r="D2" s="11"/>
    </row>
    <row r="3" spans="2:4" ht="28" customHeight="1" x14ac:dyDescent="0.2">
      <c r="B3" s="12" t="s">
        <v>16</v>
      </c>
      <c r="C3" s="12" t="s">
        <v>17</v>
      </c>
      <c r="D3" s="12" t="s">
        <v>18</v>
      </c>
    </row>
    <row r="4" spans="2:4" x14ac:dyDescent="0.2">
      <c r="B4" t="s">
        <v>19</v>
      </c>
      <c r="C4" s="14">
        <v>1880</v>
      </c>
      <c r="D4" t="s">
        <v>24</v>
      </c>
    </row>
    <row r="5" spans="2:4" x14ac:dyDescent="0.2">
      <c r="B5" t="s">
        <v>20</v>
      </c>
      <c r="C5" s="14">
        <v>2000</v>
      </c>
      <c r="D5" t="s">
        <v>24</v>
      </c>
    </row>
    <row r="6" spans="2:4" x14ac:dyDescent="0.2">
      <c r="B6" t="s">
        <v>21</v>
      </c>
      <c r="C6" s="14">
        <v>200</v>
      </c>
      <c r="D6" t="s">
        <v>24</v>
      </c>
    </row>
    <row r="7" spans="2:4" x14ac:dyDescent="0.2">
      <c r="B7" t="s">
        <v>22</v>
      </c>
      <c r="C7" s="14">
        <v>50</v>
      </c>
      <c r="D7" t="s">
        <v>24</v>
      </c>
    </row>
    <row r="8" spans="2:4" x14ac:dyDescent="0.2">
      <c r="B8" t="s">
        <v>23</v>
      </c>
      <c r="C8" s="14">
        <v>300</v>
      </c>
      <c r="D8" t="s">
        <v>24</v>
      </c>
    </row>
    <row r="9" spans="2:4" x14ac:dyDescent="0.2">
      <c r="B9" t="s">
        <v>25</v>
      </c>
      <c r="C9" s="14">
        <v>10000</v>
      </c>
      <c r="D9" t="s">
        <v>26</v>
      </c>
    </row>
    <row r="10" spans="2:4" x14ac:dyDescent="0.2">
      <c r="B10" t="s">
        <v>27</v>
      </c>
      <c r="C10" s="14">
        <v>50</v>
      </c>
      <c r="D10" t="s">
        <v>24</v>
      </c>
    </row>
    <row r="11" spans="2:4" x14ac:dyDescent="0.2">
      <c r="B11" t="s">
        <v>28</v>
      </c>
      <c r="C11" s="14">
        <v>300</v>
      </c>
      <c r="D11" t="s">
        <v>29</v>
      </c>
    </row>
    <row r="12" spans="2:4" x14ac:dyDescent="0.2">
      <c r="B12" t="s">
        <v>30</v>
      </c>
      <c r="C12" s="14">
        <v>200</v>
      </c>
      <c r="D12" t="s">
        <v>29</v>
      </c>
    </row>
    <row r="13" spans="2:4" x14ac:dyDescent="0.2">
      <c r="B13" t="s">
        <v>31</v>
      </c>
      <c r="C13" s="14">
        <v>8000</v>
      </c>
      <c r="D13" s="13" t="s">
        <v>26</v>
      </c>
    </row>
    <row r="14" spans="2:4" x14ac:dyDescent="0.2">
      <c r="C14" s="14"/>
      <c r="D14" s="13"/>
    </row>
    <row r="15" spans="2:4" ht="8" customHeight="1" x14ac:dyDescent="0.2">
      <c r="B15" s="16"/>
      <c r="C15" s="16"/>
      <c r="D15" s="16"/>
    </row>
    <row r="17" spans="2:3" x14ac:dyDescent="0.2">
      <c r="B17" t="s">
        <v>33</v>
      </c>
      <c r="C17" s="15">
        <f>SUM(C4:C8)+C10</f>
        <v>4480</v>
      </c>
    </row>
    <row r="18" spans="2:3" x14ac:dyDescent="0.2">
      <c r="B18" t="s">
        <v>32</v>
      </c>
      <c r="C18" s="15">
        <f>SUM(C10:C12,C4:C8)</f>
        <v>4980</v>
      </c>
    </row>
    <row r="20" spans="2:3" x14ac:dyDescent="0.2">
      <c r="B20" t="s">
        <v>34</v>
      </c>
      <c r="C20" s="15">
        <f>SUM(C4:C10)</f>
        <v>14480</v>
      </c>
    </row>
    <row r="21" spans="2:3" x14ac:dyDescent="0.2">
      <c r="B21" t="s">
        <v>35</v>
      </c>
      <c r="C21" s="15">
        <f>SUM(C4:C13)</f>
        <v>22980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Beregnings-ark</vt:lpstr>
      <vt:lpstr>Indkøbsliste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2020-05-13T06:02:37Z</dcterms:created>
  <dcterms:modified xsi:type="dcterms:W3CDTF">2020-05-13T06:44:44Z</dcterms:modified>
</cp:coreProperties>
</file>